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1" i="1"/>
  <c r="J121"/>
  <c r="J128" s="1"/>
  <c r="I121"/>
  <c r="I128" s="1"/>
  <c r="H121"/>
  <c r="H128" s="1"/>
  <c r="G121"/>
  <c r="F121"/>
  <c r="F13"/>
  <c r="G13"/>
  <c r="H13"/>
  <c r="I13"/>
  <c r="J13"/>
  <c r="L13"/>
  <c r="F23"/>
  <c r="G23"/>
  <c r="G24" s="1"/>
  <c r="H23"/>
  <c r="H24" s="1"/>
  <c r="I23"/>
  <c r="J23"/>
  <c r="L23"/>
  <c r="F24"/>
  <c r="F32"/>
  <c r="G32"/>
  <c r="H32"/>
  <c r="I32"/>
  <c r="J32"/>
  <c r="L32"/>
  <c r="F42"/>
  <c r="G42"/>
  <c r="H42"/>
  <c r="I42"/>
  <c r="J42"/>
  <c r="L42"/>
  <c r="I43"/>
  <c r="G51"/>
  <c r="H51"/>
  <c r="I51"/>
  <c r="J51"/>
  <c r="L51"/>
  <c r="F61"/>
  <c r="F62" s="1"/>
  <c r="G61"/>
  <c r="H61"/>
  <c r="I61"/>
  <c r="J61"/>
  <c r="L61"/>
  <c r="G70"/>
  <c r="H70"/>
  <c r="I70"/>
  <c r="J70"/>
  <c r="L70"/>
  <c r="F80"/>
  <c r="F81" s="1"/>
  <c r="G80"/>
  <c r="H80"/>
  <c r="I80"/>
  <c r="J80"/>
  <c r="L80"/>
  <c r="G88"/>
  <c r="H88"/>
  <c r="I88"/>
  <c r="J88"/>
  <c r="L88"/>
  <c r="F98"/>
  <c r="F99" s="1"/>
  <c r="G98"/>
  <c r="G99" s="1"/>
  <c r="H98"/>
  <c r="I98"/>
  <c r="J98"/>
  <c r="L98"/>
  <c r="F118"/>
  <c r="F120" s="1"/>
  <c r="G118"/>
  <c r="G120" s="1"/>
  <c r="H118"/>
  <c r="H120" s="1"/>
  <c r="I118"/>
  <c r="I120" s="1"/>
  <c r="J118"/>
  <c r="J120" s="1"/>
  <c r="L118"/>
  <c r="L120" s="1"/>
  <c r="G128"/>
  <c r="L128"/>
  <c r="F138"/>
  <c r="G138"/>
  <c r="H138"/>
  <c r="I138"/>
  <c r="J138"/>
  <c r="L138"/>
  <c r="G147"/>
  <c r="H147"/>
  <c r="I147"/>
  <c r="J147"/>
  <c r="L147"/>
  <c r="F157"/>
  <c r="G157"/>
  <c r="H157"/>
  <c r="I157"/>
  <c r="J157"/>
  <c r="L157"/>
  <c r="F166"/>
  <c r="G166"/>
  <c r="H166"/>
  <c r="I166"/>
  <c r="J166"/>
  <c r="L166"/>
  <c r="F176"/>
  <c r="G176"/>
  <c r="H176"/>
  <c r="I176"/>
  <c r="J176"/>
  <c r="L176"/>
  <c r="G186"/>
  <c r="H186"/>
  <c r="I186"/>
  <c r="J186"/>
  <c r="L186"/>
  <c r="F196"/>
  <c r="G196"/>
  <c r="H196"/>
  <c r="I196"/>
  <c r="J196"/>
  <c r="L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H99" l="1"/>
  <c r="J62"/>
  <c r="F43"/>
  <c r="L158"/>
  <c r="G158"/>
  <c r="L43"/>
  <c r="G43"/>
  <c r="I81"/>
  <c r="L139"/>
  <c r="H177"/>
  <c r="J197"/>
  <c r="F197"/>
  <c r="J139"/>
  <c r="F139"/>
  <c r="G139"/>
  <c r="L81"/>
  <c r="G81"/>
  <c r="J24"/>
  <c r="L62"/>
  <c r="H43"/>
  <c r="L197"/>
  <c r="J43"/>
  <c r="H197"/>
  <c r="I158"/>
  <c r="L24"/>
  <c r="I139"/>
  <c r="I24"/>
  <c r="F177"/>
  <c r="F158"/>
  <c r="G177"/>
  <c r="H139"/>
  <c r="J99"/>
  <c r="G197"/>
  <c r="J158"/>
  <c r="I197"/>
  <c r="I99"/>
  <c r="H158"/>
  <c r="H81"/>
  <c r="J177"/>
  <c r="L99"/>
  <c r="J81"/>
  <c r="I62"/>
  <c r="I177"/>
  <c r="G62"/>
  <c r="L177"/>
  <c r="H62"/>
  <c r="F198" l="1"/>
  <c r="H198"/>
  <c r="J198"/>
  <c r="G198"/>
  <c r="I198"/>
  <c r="L198"/>
</calcChain>
</file>

<file path=xl/sharedStrings.xml><?xml version="1.0" encoding="utf-8"?>
<sst xmlns="http://schemas.openxmlformats.org/spreadsheetml/2006/main" count="341" uniqueCount="103">
  <si>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</si>
  <si>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</si>
  <si>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</si>
  <si>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</si>
  <si>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</si>
  <si>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</si>
  <si>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</si>
  <si>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</si>
  <si>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</si>
  <si>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</si>
  <si>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</si>
  <si>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</si>
  <si>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</si>
  <si>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</si>
  <si>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</si>
  <si>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</si>
  <si>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</si>
  <si>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</si>
  <si>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</si>
  <si>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</si>
  <si>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</si>
  <si>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</si>
  <si>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</si>
  <si>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</si>
  <si>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</si>
  <si>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</si>
  <si>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</si>
  <si>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</si>
  <si>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</si>
  <si>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</si>
  <si>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</si>
  <si>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</si>
  <si>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</si>
  <si>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</si>
  <si>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</si>
  <si>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</si>
  <si>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</si>
  <si>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</si>
  <si>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</si>
  <si>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вяззкая молочная овсянная</t>
  </si>
  <si>
    <t>54-9к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</si>
  <si>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</si>
  <si>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</si>
  <si>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</si>
  <si>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</si>
  <si>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</si>
  <si>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</si>
  <si>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</si>
  <si>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</si>
  <si>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Омлет натуральный</t>
  </si>
  <si>
    <t>54-1щ</t>
  </si>
  <si>
    <t xml:space="preserve">салат из свежих  помидор и огурцов </t>
  </si>
  <si>
    <t>54-5з</t>
  </si>
  <si>
    <t>какао с молоком</t>
  </si>
  <si>
    <t>54-21гн</t>
  </si>
  <si>
    <t>хлеб ржаной</t>
  </si>
  <si>
    <t>100 гр</t>
  </si>
  <si>
    <t>каша вязкая молочная пшённая</t>
  </si>
  <si>
    <t>200 гр</t>
  </si>
  <si>
    <t>чай с м олоком и  сахаром</t>
  </si>
  <si>
    <t>45 гр</t>
  </si>
  <si>
    <t>25 гр</t>
  </si>
  <si>
    <t>банан</t>
  </si>
  <si>
    <t>100 ГР</t>
  </si>
  <si>
    <t>54-6к</t>
  </si>
  <si>
    <t>54-4гн</t>
  </si>
  <si>
    <t>запеканка из творога</t>
  </si>
  <si>
    <t>чай с  сахаром</t>
  </si>
  <si>
    <t>джем из абрикосов</t>
  </si>
  <si>
    <t>10 гр</t>
  </si>
  <si>
    <t>54-1г</t>
  </si>
  <si>
    <t>омлет натуральный</t>
  </si>
  <si>
    <t>150 гр</t>
  </si>
  <si>
    <t>чай с лимоном м сахаром</t>
  </si>
  <si>
    <t>салат из моркови и яблок</t>
  </si>
  <si>
    <t>60 гр</t>
  </si>
  <si>
    <t>15 гр</t>
  </si>
  <si>
    <t>омлет с сыром</t>
  </si>
  <si>
    <t>54-4о</t>
  </si>
  <si>
    <t>чай слимоном и сахаром</t>
  </si>
  <si>
    <t>яблоко</t>
  </si>
  <si>
    <t>54-3гн</t>
  </si>
  <si>
    <t>ПР</t>
  </si>
  <si>
    <t>каша "Дружба"</t>
  </si>
  <si>
    <t>кофейный напиток с молоком</t>
  </si>
  <si>
    <t>3,92,9</t>
  </si>
  <si>
    <t>Каша вязкая молочная пшеничная</t>
  </si>
  <si>
    <t>Чай  сахаром</t>
  </si>
  <si>
    <t>масло сливочное (порциями)</t>
  </si>
  <si>
    <t>54-13к</t>
  </si>
  <si>
    <t>53-19з</t>
  </si>
  <si>
    <t>горошек зелёный</t>
  </si>
  <si>
    <t>30 гр</t>
  </si>
  <si>
    <t>чай с молоком и сахаром</t>
  </si>
  <si>
    <t>54-20з</t>
  </si>
  <si>
    <t>54-1о</t>
  </si>
  <si>
    <t>54-16к</t>
  </si>
  <si>
    <t>54-23гн</t>
  </si>
  <si>
    <t>Прм</t>
  </si>
  <si>
    <t>54-11з</t>
  </si>
  <si>
    <t>директор</t>
  </si>
  <si>
    <t>Бутузова М.Б.</t>
  </si>
  <si>
    <t>МБОУ Новокаменская СОШ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</si>
</sst>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2" fillId="0" borderId="2" xfId="0" applyNumberFormat="1" applyFont="1" applyBorder="1" applyAlignment="1">
      <alignment horizontal="center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9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0" fontId="1" fillId="2" borderId="2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88" t="s">
        <v>102</v>
      </c>
      <c r="D1" s="89"/>
      <c r="E1" s="90"/>
      <c r="F1" s="12" t="s">
        <v>16</v>
      </c>
      <c r="G1" s="2" t="s">
        <v>17</v>
      </c>
      <c r="H1" s="91" t="s">
        <v>100</v>
      </c>
      <c r="I1" s="92"/>
      <c r="J1" s="92"/>
      <c r="K1" s="93"/>
    </row>
    <row r="2" spans="1:12" ht="18">
      <c r="A2" s="35" t="s">
        <v>6</v>
      </c>
      <c r="C2" s="2"/>
      <c r="G2" s="2" t="s">
        <v>18</v>
      </c>
      <c r="H2" s="91" t="s">
        <v>101</v>
      </c>
      <c r="I2" s="92"/>
      <c r="J2" s="92"/>
      <c r="K2" s="9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/>
    </row>
    <row r="7" spans="1:12" ht="15">
      <c r="A7" s="23"/>
      <c r="B7" s="15"/>
      <c r="C7" s="11"/>
      <c r="D7" s="6"/>
      <c r="E7" s="42" t="s">
        <v>41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42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/>
    </row>
    <row r="10" spans="1:12" ht="15">
      <c r="A10" s="23"/>
      <c r="B10" s="15"/>
      <c r="C10" s="11"/>
      <c r="D10" s="7"/>
      <c r="E10" s="42" t="s">
        <v>47</v>
      </c>
      <c r="F10" s="43">
        <v>40</v>
      </c>
      <c r="G10" s="43">
        <v>2.6</v>
      </c>
      <c r="H10" s="43">
        <v>0.5</v>
      </c>
      <c r="I10" s="43">
        <v>13.4</v>
      </c>
      <c r="J10" s="43">
        <v>68.3</v>
      </c>
      <c r="K10" s="44" t="s">
        <v>46</v>
      </c>
      <c r="L10" s="43"/>
    </row>
    <row r="11" spans="1:12" ht="15">
      <c r="A11" s="23"/>
      <c r="B11" s="15"/>
      <c r="C11" s="11"/>
      <c r="D11" s="52" t="s">
        <v>24</v>
      </c>
      <c r="E11" s="42" t="s">
        <v>48</v>
      </c>
      <c r="F11" s="43">
        <v>100</v>
      </c>
      <c r="G11" s="43">
        <v>0.8</v>
      </c>
      <c r="H11" s="43">
        <v>0.2</v>
      </c>
      <c r="I11" s="43">
        <v>7.5</v>
      </c>
      <c r="J11" s="43">
        <v>35</v>
      </c>
      <c r="K11" s="44" t="s">
        <v>46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19.100000000000001</v>
      </c>
      <c r="H13" s="19">
        <f t="shared" si="0"/>
        <v>16.8</v>
      </c>
      <c r="I13" s="19">
        <f t="shared" si="0"/>
        <v>83.7</v>
      </c>
      <c r="J13" s="19">
        <f t="shared" si="0"/>
        <v>562.1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600</v>
      </c>
      <c r="G24" s="32">
        <f t="shared" ref="G24:J24" si="4">G13+G23</f>
        <v>19.100000000000001</v>
      </c>
      <c r="H24" s="32">
        <f t="shared" si="4"/>
        <v>16.8</v>
      </c>
      <c r="I24" s="32">
        <f t="shared" si="4"/>
        <v>83.7</v>
      </c>
      <c r="J24" s="32">
        <f t="shared" si="4"/>
        <v>562.1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50</v>
      </c>
      <c r="L25" s="40"/>
    </row>
    <row r="26" spans="1:12" ht="15">
      <c r="A26" s="14"/>
      <c r="B26" s="15"/>
      <c r="C26" s="11"/>
      <c r="D26" s="6"/>
      <c r="E26" s="42" t="s">
        <v>51</v>
      </c>
      <c r="F26" s="43">
        <v>60</v>
      </c>
      <c r="G26" s="43">
        <v>0.6</v>
      </c>
      <c r="H26" s="43">
        <v>3.1</v>
      </c>
      <c r="I26" s="43">
        <v>1.8</v>
      </c>
      <c r="J26" s="43">
        <v>37.5</v>
      </c>
      <c r="K26" s="44" t="s">
        <v>52</v>
      </c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54" t="s">
        <v>54</v>
      </c>
      <c r="L27" s="43"/>
    </row>
    <row r="28" spans="1:12" ht="15">
      <c r="A28" s="14"/>
      <c r="B28" s="15"/>
      <c r="C28" s="11"/>
      <c r="D28" s="7" t="s">
        <v>23</v>
      </c>
      <c r="E28" s="53" t="s">
        <v>45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54" t="s">
        <v>46</v>
      </c>
      <c r="L28" s="43"/>
    </row>
    <row r="29" spans="1:12" ht="15">
      <c r="A29" s="14"/>
      <c r="B29" s="15"/>
      <c r="C29" s="11"/>
      <c r="D29" s="7"/>
      <c r="E29" s="53" t="s">
        <v>55</v>
      </c>
      <c r="F29" s="43">
        <v>25</v>
      </c>
      <c r="G29" s="43">
        <v>1.7</v>
      </c>
      <c r="H29" s="43">
        <v>0.3</v>
      </c>
      <c r="I29" s="43">
        <v>8.4</v>
      </c>
      <c r="J29" s="43">
        <v>42.7</v>
      </c>
      <c r="K29" s="54" t="s">
        <v>46</v>
      </c>
      <c r="L29" s="43"/>
    </row>
    <row r="30" spans="1:12" ht="15.75" thickBot="1">
      <c r="A30" s="14"/>
      <c r="B30" s="15"/>
      <c r="C30" s="11"/>
      <c r="D30" s="7" t="s">
        <v>24</v>
      </c>
      <c r="E30" s="55" t="s">
        <v>48</v>
      </c>
      <c r="F30" s="56" t="s">
        <v>56</v>
      </c>
      <c r="G30" s="56">
        <v>1</v>
      </c>
      <c r="H30" s="56">
        <v>0.1</v>
      </c>
      <c r="I30" s="57">
        <v>5</v>
      </c>
      <c r="J30" s="43">
        <v>25</v>
      </c>
      <c r="K30" s="54" t="s">
        <v>46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24.099999999999998</v>
      </c>
      <c r="H32" s="19">
        <f t="shared" ref="H32" si="7">SUM(H25:H31)</f>
        <v>25.400000000000002</v>
      </c>
      <c r="I32" s="19">
        <f t="shared" ref="I32" si="8">SUM(I25:I31)</f>
        <v>53</v>
      </c>
      <c r="J32" s="19">
        <f t="shared" ref="J32:L32" si="9">SUM(J25:J31)</f>
        <v>536.59999999999991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480</v>
      </c>
      <c r="G43" s="32">
        <f t="shared" ref="G43" si="14">G32+G42</f>
        <v>24.099999999999998</v>
      </c>
      <c r="H43" s="32">
        <f t="shared" ref="H43" si="15">H32+H42</f>
        <v>25.400000000000002</v>
      </c>
      <c r="I43" s="32">
        <f t="shared" ref="I43" si="16">I32+I42</f>
        <v>53</v>
      </c>
      <c r="J43" s="32">
        <f t="shared" ref="J43:L43" si="17">J32+J42</f>
        <v>536.59999999999991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8" t="s">
        <v>57</v>
      </c>
      <c r="F44" s="40">
        <v>200</v>
      </c>
      <c r="G44" s="59">
        <v>8.3000000000000007</v>
      </c>
      <c r="H44" s="59">
        <v>10.1</v>
      </c>
      <c r="I44" s="62">
        <v>37.6</v>
      </c>
      <c r="J44" s="40">
        <v>275</v>
      </c>
      <c r="K44" s="63" t="s">
        <v>64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60" t="s">
        <v>59</v>
      </c>
      <c r="F46" s="61" t="s">
        <v>58</v>
      </c>
      <c r="G46" s="61">
        <v>1.6</v>
      </c>
      <c r="H46" s="61">
        <v>1.1000000000000001</v>
      </c>
      <c r="I46" s="64">
        <v>8.6</v>
      </c>
      <c r="J46" s="61">
        <v>50.9</v>
      </c>
      <c r="K46" s="54" t="s">
        <v>65</v>
      </c>
      <c r="L46" s="43"/>
    </row>
    <row r="47" spans="1:12" ht="15">
      <c r="A47" s="23"/>
      <c r="B47" s="15"/>
      <c r="C47" s="11"/>
      <c r="D47" s="7" t="s">
        <v>23</v>
      </c>
      <c r="E47" s="60" t="s">
        <v>45</v>
      </c>
      <c r="F47" s="61" t="s">
        <v>60</v>
      </c>
      <c r="G47" s="61">
        <v>3.4</v>
      </c>
      <c r="H47" s="61">
        <v>0.4</v>
      </c>
      <c r="I47" s="64">
        <v>22.1</v>
      </c>
      <c r="J47" s="61">
        <v>105.5</v>
      </c>
      <c r="K47" s="54" t="s">
        <v>46</v>
      </c>
      <c r="L47" s="43"/>
    </row>
    <row r="48" spans="1:12" ht="15.75" thickBot="1">
      <c r="A48" s="23"/>
      <c r="B48" s="15"/>
      <c r="C48" s="11"/>
      <c r="D48" s="7"/>
      <c r="E48" s="60" t="s">
        <v>55</v>
      </c>
      <c r="F48" s="61" t="s">
        <v>61</v>
      </c>
      <c r="G48" s="61">
        <v>1.7</v>
      </c>
      <c r="H48" s="61">
        <v>0.3</v>
      </c>
      <c r="I48" s="64">
        <v>8.4</v>
      </c>
      <c r="J48" s="61">
        <v>42.7</v>
      </c>
      <c r="K48" s="54" t="s">
        <v>46</v>
      </c>
      <c r="L48" s="43"/>
    </row>
    <row r="49" spans="1:12" ht="15">
      <c r="A49" s="23"/>
      <c r="B49" s="15"/>
      <c r="C49" s="11"/>
      <c r="D49" s="7" t="s">
        <v>24</v>
      </c>
      <c r="E49" s="58" t="s">
        <v>62</v>
      </c>
      <c r="F49" s="59" t="s">
        <v>63</v>
      </c>
      <c r="G49" s="59">
        <v>1.6</v>
      </c>
      <c r="H49" s="59">
        <v>0.6</v>
      </c>
      <c r="I49" s="62">
        <v>21</v>
      </c>
      <c r="J49" s="59">
        <v>94.6</v>
      </c>
      <c r="K49" s="54" t="s">
        <v>46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520</v>
      </c>
      <c r="G51" s="19">
        <f t="shared" ref="G51" si="18">SUM(G44:G50)</f>
        <v>16.600000000000001</v>
      </c>
      <c r="H51" s="19">
        <f t="shared" ref="H51" si="19">SUM(H44:H50)</f>
        <v>12.5</v>
      </c>
      <c r="I51" s="19">
        <f t="shared" ref="I51" si="20">SUM(I44:I50)</f>
        <v>97.700000000000017</v>
      </c>
      <c r="J51" s="19">
        <f t="shared" ref="J51:L51" si="21">SUM(J44:J50)</f>
        <v>568.69999999999993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520</v>
      </c>
      <c r="G62" s="32">
        <f t="shared" ref="G62" si="26">G51+G61</f>
        <v>16.600000000000001</v>
      </c>
      <c r="H62" s="32">
        <f t="shared" ref="H62" si="27">H51+H61</f>
        <v>12.5</v>
      </c>
      <c r="I62" s="32">
        <f t="shared" ref="I62" si="28">I51+I61</f>
        <v>97.700000000000017</v>
      </c>
      <c r="J62" s="32">
        <f t="shared" ref="J62:L62" si="29">J51+J61</f>
        <v>568.69999999999993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8" t="s">
        <v>66</v>
      </c>
      <c r="F63" s="59" t="s">
        <v>56</v>
      </c>
      <c r="G63" s="59">
        <v>19.8</v>
      </c>
      <c r="H63" s="59">
        <v>7.1</v>
      </c>
      <c r="I63" s="62">
        <v>14.4</v>
      </c>
      <c r="J63" s="59">
        <v>200.8</v>
      </c>
      <c r="K63" s="69" t="s">
        <v>70</v>
      </c>
      <c r="L63" s="40"/>
    </row>
    <row r="64" spans="1:12" ht="15">
      <c r="A64" s="23"/>
      <c r="B64" s="15"/>
      <c r="C64" s="11"/>
      <c r="D64" s="8"/>
      <c r="E64" s="74"/>
      <c r="F64" s="75"/>
      <c r="G64" s="75"/>
      <c r="H64" s="75"/>
      <c r="I64" s="76"/>
      <c r="J64" s="75"/>
      <c r="K64" s="77"/>
      <c r="L64" s="78"/>
    </row>
    <row r="65" spans="1:12" ht="15">
      <c r="A65" s="23"/>
      <c r="B65" s="15"/>
      <c r="C65" s="11"/>
      <c r="D65" s="7" t="s">
        <v>22</v>
      </c>
      <c r="E65" s="60" t="s">
        <v>67</v>
      </c>
      <c r="F65" s="61" t="s">
        <v>58</v>
      </c>
      <c r="G65" s="61">
        <v>0.2</v>
      </c>
      <c r="H65" s="61">
        <v>0</v>
      </c>
      <c r="I65" s="64">
        <v>6.4</v>
      </c>
      <c r="J65" s="61">
        <v>26.8</v>
      </c>
      <c r="K65" s="70" t="s">
        <v>44</v>
      </c>
      <c r="L65" s="43"/>
    </row>
    <row r="66" spans="1:12" ht="15">
      <c r="A66" s="23"/>
      <c r="B66" s="15"/>
      <c r="C66" s="11"/>
      <c r="D66" s="7" t="s">
        <v>23</v>
      </c>
      <c r="E66" s="60" t="s">
        <v>45</v>
      </c>
      <c r="F66" s="61" t="s">
        <v>60</v>
      </c>
      <c r="G66" s="61">
        <v>3.4</v>
      </c>
      <c r="H66" s="61">
        <v>0.4</v>
      </c>
      <c r="I66" s="64">
        <v>22.1</v>
      </c>
      <c r="J66" s="61">
        <v>105.5</v>
      </c>
      <c r="K66" s="71" t="s">
        <v>46</v>
      </c>
      <c r="L66" s="43"/>
    </row>
    <row r="67" spans="1:12" ht="15">
      <c r="A67" s="23"/>
      <c r="B67" s="15"/>
      <c r="C67" s="11"/>
      <c r="D67" s="7"/>
      <c r="E67" s="60" t="s">
        <v>55</v>
      </c>
      <c r="F67" s="61" t="s">
        <v>60</v>
      </c>
      <c r="G67" s="61">
        <v>3</v>
      </c>
      <c r="H67" s="61">
        <v>0.5</v>
      </c>
      <c r="I67" s="64">
        <v>15</v>
      </c>
      <c r="J67" s="61">
        <v>76.900000000000006</v>
      </c>
      <c r="K67" s="71" t="s">
        <v>46</v>
      </c>
      <c r="L67" s="43"/>
    </row>
    <row r="68" spans="1:12" ht="15.75" thickBot="1">
      <c r="A68" s="23"/>
      <c r="B68" s="15"/>
      <c r="C68" s="11"/>
      <c r="D68" s="6"/>
      <c r="E68" s="55" t="s">
        <v>68</v>
      </c>
      <c r="F68" s="56" t="s">
        <v>69</v>
      </c>
      <c r="G68" s="56">
        <v>0.1</v>
      </c>
      <c r="H68" s="56">
        <v>0</v>
      </c>
      <c r="I68" s="57">
        <v>7.2</v>
      </c>
      <c r="J68" s="56">
        <v>29</v>
      </c>
      <c r="K68" s="72" t="s">
        <v>46</v>
      </c>
      <c r="L68" s="43"/>
    </row>
    <row r="69" spans="1:12" ht="15">
      <c r="A69" s="23"/>
      <c r="B69" s="15"/>
      <c r="C69" s="11"/>
      <c r="D69" s="7" t="s">
        <v>24</v>
      </c>
      <c r="E69" s="58" t="s">
        <v>48</v>
      </c>
      <c r="F69" s="59" t="s">
        <v>56</v>
      </c>
      <c r="G69" s="59">
        <v>1</v>
      </c>
      <c r="H69" s="59">
        <v>0.28000000000000003</v>
      </c>
      <c r="I69" s="62">
        <v>11.5</v>
      </c>
      <c r="J69" s="59">
        <v>54</v>
      </c>
      <c r="K69" s="54" t="s">
        <v>46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f>SUM(G63:G69)</f>
        <v>27.5</v>
      </c>
      <c r="H70" s="19">
        <f>SUM(H63:H69)</f>
        <v>8.2799999999999994</v>
      </c>
      <c r="I70" s="19">
        <f>SUM(I63:I69)</f>
        <v>76.600000000000009</v>
      </c>
      <c r="J70" s="19">
        <f>SUM(J63:J69)</f>
        <v>493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65"/>
      <c r="E81" s="31"/>
      <c r="F81" s="32">
        <f>F70+F80</f>
        <v>500</v>
      </c>
      <c r="G81" s="32">
        <f t="shared" ref="G81" si="34">G70+G80</f>
        <v>27.5</v>
      </c>
      <c r="H81" s="32">
        <f t="shared" ref="H81" si="35">H70+H80</f>
        <v>8.2799999999999994</v>
      </c>
      <c r="I81" s="32">
        <f t="shared" ref="I81" si="36">I70+I80</f>
        <v>76.600000000000009</v>
      </c>
      <c r="J81" s="32">
        <f t="shared" ref="J81:L81" si="37">J70+J80</f>
        <v>493</v>
      </c>
      <c r="K81" s="32"/>
      <c r="L81" s="32">
        <f t="shared" si="37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71</v>
      </c>
      <c r="F82" s="59" t="s">
        <v>72</v>
      </c>
      <c r="G82" s="59">
        <v>12.7</v>
      </c>
      <c r="H82" s="59">
        <v>18</v>
      </c>
      <c r="I82" s="62">
        <v>4.3</v>
      </c>
      <c r="J82" s="59">
        <v>225.5</v>
      </c>
      <c r="K82" s="41" t="s">
        <v>95</v>
      </c>
      <c r="L82" s="40"/>
    </row>
    <row r="83" spans="1:12" ht="15">
      <c r="A83" s="23"/>
      <c r="B83" s="15"/>
      <c r="C83" s="11"/>
      <c r="D83" s="7" t="s">
        <v>22</v>
      </c>
      <c r="E83" s="60" t="s">
        <v>73</v>
      </c>
      <c r="F83" s="61" t="s">
        <v>58</v>
      </c>
      <c r="G83" s="61">
        <v>0.2</v>
      </c>
      <c r="H83" s="61">
        <v>0.1</v>
      </c>
      <c r="I83" s="64">
        <v>6.6</v>
      </c>
      <c r="J83" s="61">
        <v>27.9</v>
      </c>
      <c r="K83" s="44" t="s">
        <v>81</v>
      </c>
      <c r="L83" s="43"/>
    </row>
    <row r="84" spans="1:12" ht="15">
      <c r="A84" s="23"/>
      <c r="B84" s="15"/>
      <c r="C84" s="11"/>
      <c r="D84" s="7" t="s">
        <v>23</v>
      </c>
      <c r="E84" s="60" t="s">
        <v>45</v>
      </c>
      <c r="F84" s="61" t="s">
        <v>60</v>
      </c>
      <c r="G84" s="61">
        <v>3.4</v>
      </c>
      <c r="H84" s="61">
        <v>0.4</v>
      </c>
      <c r="I84" s="64">
        <v>22.1</v>
      </c>
      <c r="J84" s="61">
        <v>105.5</v>
      </c>
      <c r="K84" s="44" t="s">
        <v>46</v>
      </c>
      <c r="L84" s="43"/>
    </row>
    <row r="85" spans="1:12" ht="15">
      <c r="A85" s="23"/>
      <c r="B85" s="15"/>
      <c r="C85" s="11"/>
      <c r="D85" s="7"/>
      <c r="E85" s="60" t="s">
        <v>55</v>
      </c>
      <c r="F85" s="61" t="s">
        <v>61</v>
      </c>
      <c r="G85" s="61">
        <v>1.7</v>
      </c>
      <c r="H85" s="61">
        <v>0.3</v>
      </c>
      <c r="I85" s="64">
        <v>8.4</v>
      </c>
      <c r="J85" s="61">
        <v>42.7</v>
      </c>
      <c r="K85" s="44" t="s">
        <v>46</v>
      </c>
      <c r="L85" s="43"/>
    </row>
    <row r="86" spans="1:12" ht="15">
      <c r="A86" s="23"/>
      <c r="B86" s="15"/>
      <c r="C86" s="11"/>
      <c r="D86" s="6"/>
      <c r="E86" s="60" t="s">
        <v>74</v>
      </c>
      <c r="F86" s="61" t="s">
        <v>75</v>
      </c>
      <c r="G86" s="61">
        <v>0.5</v>
      </c>
      <c r="H86" s="61">
        <v>6.1</v>
      </c>
      <c r="I86" s="64">
        <v>4.3</v>
      </c>
      <c r="J86" s="61">
        <v>74.3</v>
      </c>
      <c r="K86" s="44" t="s">
        <v>99</v>
      </c>
      <c r="L86" s="43"/>
    </row>
    <row r="87" spans="1:12" ht="16.5" thickBot="1">
      <c r="A87" s="23"/>
      <c r="B87" s="15"/>
      <c r="C87" s="11"/>
      <c r="D87" s="7" t="s">
        <v>24</v>
      </c>
      <c r="E87" s="55" t="s">
        <v>62</v>
      </c>
      <c r="F87" s="56" t="s">
        <v>56</v>
      </c>
      <c r="G87" s="73">
        <v>1.6</v>
      </c>
      <c r="H87" s="73">
        <v>0.6</v>
      </c>
      <c r="I87" s="73">
        <v>21</v>
      </c>
      <c r="J87" s="56">
        <v>94</v>
      </c>
      <c r="K87" s="44" t="s">
        <v>46</v>
      </c>
      <c r="L87" s="43"/>
    </row>
    <row r="88" spans="1:12" ht="15">
      <c r="A88" s="23"/>
      <c r="B88" s="15"/>
      <c r="C88" s="11"/>
      <c r="D88" s="18" t="s">
        <v>33</v>
      </c>
      <c r="E88" s="9"/>
      <c r="F88" s="19">
        <v>530</v>
      </c>
      <c r="G88" s="19">
        <f>SUM(G82:G87)</f>
        <v>20.099999999999998</v>
      </c>
      <c r="H88" s="19">
        <f>SUM(H82:H87)</f>
        <v>25.5</v>
      </c>
      <c r="I88" s="19">
        <f>SUM(I82:I87)</f>
        <v>66.699999999999989</v>
      </c>
      <c r="J88" s="19">
        <f>SUM(J82:J87)</f>
        <v>569.9</v>
      </c>
      <c r="K88" s="25"/>
      <c r="L88" s="19">
        <f>SUM(L82:L87)</f>
        <v>0</v>
      </c>
    </row>
    <row r="89" spans="1:12" ht="15">
      <c r="A89" s="24"/>
      <c r="B89" s="17"/>
      <c r="C89" s="8"/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18" t="s">
        <v>33</v>
      </c>
      <c r="E98" s="9"/>
      <c r="F98" s="19">
        <f>SUM(F89:F97)</f>
        <v>0</v>
      </c>
      <c r="G98" s="19">
        <f t="shared" ref="G98" si="38">SUM(G89:G97)</f>
        <v>0</v>
      </c>
      <c r="H98" s="19">
        <f t="shared" ref="H98" si="39">SUM(H89:H97)</f>
        <v>0</v>
      </c>
      <c r="I98" s="19">
        <f t="shared" ref="I98" si="40">SUM(I89:I97)</f>
        <v>0</v>
      </c>
      <c r="J98" s="19">
        <f t="shared" ref="J98:L98" si="41">SUM(J89:J97)</f>
        <v>0</v>
      </c>
      <c r="K98" s="25"/>
      <c r="L98" s="19">
        <f t="shared" si="41"/>
        <v>0</v>
      </c>
    </row>
    <row r="99" spans="1:12" ht="15.75" thickBot="1">
      <c r="A99" s="24"/>
      <c r="B99" s="17"/>
      <c r="C99" s="8"/>
      <c r="D99" s="65"/>
      <c r="E99" s="31"/>
      <c r="F99" s="32">
        <f>F88+F98</f>
        <v>530</v>
      </c>
      <c r="G99" s="32">
        <f t="shared" ref="G99" si="42">G88+G98</f>
        <v>20.099999999999998</v>
      </c>
      <c r="H99" s="32">
        <f t="shared" ref="H99" si="43">H88+H98</f>
        <v>25.5</v>
      </c>
      <c r="I99" s="32">
        <f t="shared" ref="I99" si="44">I88+I98</f>
        <v>66.699999999999989</v>
      </c>
      <c r="J99" s="32">
        <f t="shared" ref="J99:L99" si="45">J88+J98</f>
        <v>569.9</v>
      </c>
      <c r="K99" s="32"/>
      <c r="L99" s="32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"/>
      <c r="E100" s="39"/>
      <c r="F100" s="40"/>
      <c r="G100" s="40"/>
      <c r="H100" s="40"/>
      <c r="I100" s="40"/>
      <c r="J100" s="40"/>
      <c r="K100" s="41"/>
      <c r="L100" s="40"/>
    </row>
    <row r="101" spans="1:12" ht="15.75" thickBot="1">
      <c r="A101" s="20">
        <v>2</v>
      </c>
      <c r="B101" s="21">
        <v>1</v>
      </c>
      <c r="C101" s="22" t="s">
        <v>20</v>
      </c>
      <c r="D101" s="7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5" t="s">
        <v>21</v>
      </c>
      <c r="E102" s="58" t="s">
        <v>57</v>
      </c>
      <c r="F102" s="59" t="s">
        <v>58</v>
      </c>
      <c r="G102" s="59">
        <v>8.3000000000000007</v>
      </c>
      <c r="H102" s="59">
        <v>10.1</v>
      </c>
      <c r="I102" s="62">
        <v>37.6</v>
      </c>
      <c r="J102" s="43">
        <v>275</v>
      </c>
      <c r="K102" s="44" t="s">
        <v>64</v>
      </c>
      <c r="L102" s="43"/>
    </row>
    <row r="103" spans="1:12" ht="15">
      <c r="A103" s="23"/>
      <c r="B103" s="15"/>
      <c r="C103" s="11"/>
      <c r="D103" s="7" t="s">
        <v>22</v>
      </c>
      <c r="E103" s="60" t="s">
        <v>53</v>
      </c>
      <c r="F103" s="61" t="s">
        <v>58</v>
      </c>
      <c r="G103" s="61">
        <v>4.7</v>
      </c>
      <c r="H103" s="61">
        <v>3.5</v>
      </c>
      <c r="I103" s="64">
        <v>12.5</v>
      </c>
      <c r="J103" s="43">
        <v>100.4</v>
      </c>
      <c r="K103" s="44" t="s">
        <v>54</v>
      </c>
      <c r="L103" s="43"/>
    </row>
    <row r="104" spans="1:12" ht="15">
      <c r="A104" s="23"/>
      <c r="B104" s="15"/>
      <c r="C104" s="11"/>
      <c r="D104" s="7" t="s">
        <v>23</v>
      </c>
      <c r="E104" s="60" t="s">
        <v>45</v>
      </c>
      <c r="F104" s="61" t="s">
        <v>60</v>
      </c>
      <c r="G104" s="61">
        <v>3.4</v>
      </c>
      <c r="H104" s="61">
        <v>0.4</v>
      </c>
      <c r="I104" s="64">
        <v>22.1</v>
      </c>
      <c r="J104" s="43">
        <v>100.5</v>
      </c>
      <c r="K104" s="44" t="s">
        <v>46</v>
      </c>
      <c r="L104" s="43"/>
    </row>
    <row r="105" spans="1:12" ht="15">
      <c r="A105" s="23"/>
      <c r="B105" s="15"/>
      <c r="C105" s="11"/>
      <c r="D105" s="7"/>
      <c r="E105" s="60" t="s">
        <v>55</v>
      </c>
      <c r="F105" s="61" t="s">
        <v>76</v>
      </c>
      <c r="G105" s="61">
        <v>1</v>
      </c>
      <c r="H105" s="61">
        <v>0.2</v>
      </c>
      <c r="I105" s="64">
        <v>5</v>
      </c>
      <c r="J105" s="43">
        <v>42.7</v>
      </c>
      <c r="K105" s="44" t="s">
        <v>46</v>
      </c>
      <c r="L105" s="43"/>
    </row>
    <row r="106" spans="1:12" ht="15">
      <c r="A106" s="23"/>
      <c r="B106" s="15"/>
      <c r="C106" s="11"/>
      <c r="D106" s="7"/>
      <c r="E106" s="42" t="s">
        <v>88</v>
      </c>
      <c r="F106" s="61" t="s">
        <v>69</v>
      </c>
      <c r="G106" s="61">
        <v>0.1</v>
      </c>
      <c r="H106" s="61">
        <v>7.3</v>
      </c>
      <c r="I106" s="64">
        <v>0.1</v>
      </c>
      <c r="J106" s="43">
        <v>66.099999999999994</v>
      </c>
      <c r="K106" s="44" t="s">
        <v>90</v>
      </c>
      <c r="L106" s="43"/>
    </row>
    <row r="107" spans="1:12" ht="15">
      <c r="A107" s="23"/>
      <c r="B107" s="15"/>
      <c r="C107" s="11"/>
      <c r="D107" s="7" t="s">
        <v>24</v>
      </c>
      <c r="E107" s="60" t="s">
        <v>48</v>
      </c>
      <c r="F107" s="61" t="s">
        <v>56</v>
      </c>
      <c r="G107" s="61">
        <v>0.8</v>
      </c>
      <c r="H107" s="61">
        <v>0.2</v>
      </c>
      <c r="I107" s="64">
        <v>7.5</v>
      </c>
      <c r="J107" s="43">
        <v>35</v>
      </c>
      <c r="K107" s="44" t="s">
        <v>46</v>
      </c>
      <c r="L107" s="43"/>
    </row>
    <row r="108" spans="1:12" ht="15">
      <c r="A108" s="24"/>
      <c r="B108" s="17"/>
      <c r="C108" s="8"/>
      <c r="D108" s="7"/>
      <c r="E108" s="9"/>
      <c r="F108" s="19">
        <v>580</v>
      </c>
      <c r="G108" s="19">
        <v>19</v>
      </c>
      <c r="H108" s="19">
        <v>21.8</v>
      </c>
      <c r="I108" s="19">
        <v>0.2</v>
      </c>
      <c r="J108" s="19">
        <v>624.6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58"/>
      <c r="E111" s="59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" customHeight="1" thickBot="1">
      <c r="A119" s="29">
        <f>A101</f>
        <v>2</v>
      </c>
      <c r="B119" s="30">
        <f>B101</f>
        <v>1</v>
      </c>
      <c r="C119" s="51" t="s">
        <v>4</v>
      </c>
      <c r="D119" s="79"/>
      <c r="E119" s="80"/>
      <c r="F119" s="81"/>
      <c r="G119" s="81"/>
      <c r="H119" s="81"/>
      <c r="I119" s="81"/>
      <c r="J119" s="81"/>
      <c r="K119" s="82"/>
      <c r="L119" s="81"/>
    </row>
    <row r="120" spans="1:12" ht="15.75" thickBot="1">
      <c r="A120" s="14">
        <v>2</v>
      </c>
      <c r="B120" s="15">
        <v>2</v>
      </c>
      <c r="C120" s="22" t="s">
        <v>20</v>
      </c>
      <c r="D120" s="79"/>
      <c r="E120" s="80"/>
      <c r="F120" s="32">
        <f>F108+F118</f>
        <v>580</v>
      </c>
      <c r="G120" s="32">
        <f t="shared" ref="G120:G121" si="48">G108+G118</f>
        <v>19</v>
      </c>
      <c r="H120" s="32">
        <f t="shared" ref="H120:H121" si="49">H108+H118</f>
        <v>21.8</v>
      </c>
      <c r="I120" s="32">
        <f t="shared" ref="I120:I121" si="50">I108+I118</f>
        <v>0.2</v>
      </c>
      <c r="J120" s="32">
        <f t="shared" ref="J120:L121" si="51">J108+J118</f>
        <v>624.6</v>
      </c>
      <c r="K120" s="32"/>
      <c r="L120" s="32">
        <f t="shared" si="51"/>
        <v>0</v>
      </c>
    </row>
    <row r="121" spans="1:12" ht="15.75" thickBot="1">
      <c r="A121" s="14"/>
      <c r="B121" s="15"/>
      <c r="C121" s="11"/>
      <c r="D121" s="65"/>
      <c r="E121" s="31"/>
      <c r="F121" s="32">
        <f>F109+F119</f>
        <v>0</v>
      </c>
      <c r="G121" s="32">
        <f t="shared" si="48"/>
        <v>0</v>
      </c>
      <c r="H121" s="32">
        <f t="shared" si="49"/>
        <v>0</v>
      </c>
      <c r="I121" s="32">
        <f t="shared" si="50"/>
        <v>0</v>
      </c>
      <c r="J121" s="32">
        <f t="shared" si="51"/>
        <v>0</v>
      </c>
      <c r="K121" s="32"/>
      <c r="L121" s="32">
        <f t="shared" si="51"/>
        <v>0</v>
      </c>
    </row>
    <row r="122" spans="1:12" ht="15">
      <c r="A122" s="14"/>
      <c r="B122" s="15"/>
      <c r="C122" s="11"/>
      <c r="D122" s="5" t="s">
        <v>21</v>
      </c>
      <c r="E122" s="58" t="s">
        <v>77</v>
      </c>
      <c r="F122" s="59" t="s">
        <v>58</v>
      </c>
      <c r="G122" s="59">
        <v>25.4</v>
      </c>
      <c r="H122" s="59">
        <v>33.700000000000003</v>
      </c>
      <c r="I122" s="62">
        <v>4</v>
      </c>
      <c r="J122" s="43">
        <v>421</v>
      </c>
      <c r="K122" s="44" t="s">
        <v>78</v>
      </c>
      <c r="L122" s="43"/>
    </row>
    <row r="123" spans="1:12" ht="15">
      <c r="A123" s="14"/>
      <c r="B123" s="15"/>
      <c r="C123" s="11"/>
      <c r="D123" s="7" t="s">
        <v>22</v>
      </c>
      <c r="E123" s="60" t="s">
        <v>79</v>
      </c>
      <c r="F123" s="61" t="s">
        <v>58</v>
      </c>
      <c r="G123" s="61">
        <v>0.2</v>
      </c>
      <c r="H123" s="61">
        <v>0</v>
      </c>
      <c r="I123" s="64">
        <v>6.4</v>
      </c>
      <c r="J123" s="61">
        <v>26.8</v>
      </c>
      <c r="K123" s="70" t="s">
        <v>81</v>
      </c>
      <c r="L123" s="43"/>
    </row>
    <row r="124" spans="1:12" ht="15">
      <c r="A124" s="14"/>
      <c r="B124" s="15"/>
      <c r="C124" s="11"/>
      <c r="D124" s="7" t="s">
        <v>23</v>
      </c>
      <c r="E124" s="60" t="s">
        <v>45</v>
      </c>
      <c r="F124" s="61" t="s">
        <v>60</v>
      </c>
      <c r="G124" s="61">
        <v>3.4</v>
      </c>
      <c r="H124" s="61">
        <v>0.4</v>
      </c>
      <c r="I124" s="64">
        <v>22.1</v>
      </c>
      <c r="J124" s="61">
        <v>105.5</v>
      </c>
      <c r="K124" s="70" t="s">
        <v>82</v>
      </c>
      <c r="L124" s="43"/>
    </row>
    <row r="125" spans="1:12" ht="15.75" thickBot="1">
      <c r="A125" s="14"/>
      <c r="B125" s="15"/>
      <c r="C125" s="11"/>
      <c r="D125" s="7"/>
      <c r="E125" s="60" t="s">
        <v>55</v>
      </c>
      <c r="F125" s="61" t="s">
        <v>61</v>
      </c>
      <c r="G125" s="61">
        <v>1.7</v>
      </c>
      <c r="H125" s="61">
        <v>0.3</v>
      </c>
      <c r="I125" s="64">
        <v>8.4</v>
      </c>
      <c r="J125" s="61">
        <v>42.7</v>
      </c>
      <c r="K125" s="70" t="s">
        <v>82</v>
      </c>
      <c r="L125" s="43"/>
    </row>
    <row r="126" spans="1:12" ht="15">
      <c r="A126" s="14"/>
      <c r="B126" s="15"/>
      <c r="C126" s="11"/>
      <c r="D126" s="7" t="s">
        <v>24</v>
      </c>
      <c r="E126" s="58" t="s">
        <v>80</v>
      </c>
      <c r="F126" s="59" t="s">
        <v>56</v>
      </c>
      <c r="G126" s="59">
        <v>0.4</v>
      </c>
      <c r="H126" s="59">
        <v>0.4</v>
      </c>
      <c r="I126" s="62">
        <v>9.8000000000000007</v>
      </c>
      <c r="J126" s="59">
        <v>44</v>
      </c>
      <c r="K126" s="69" t="s">
        <v>82</v>
      </c>
      <c r="L126" s="43"/>
    </row>
    <row r="127" spans="1:12" ht="15">
      <c r="A127" s="16"/>
      <c r="B127" s="17"/>
      <c r="C127" s="8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6"/>
      <c r="E128" s="42"/>
      <c r="F128" s="19">
        <v>570</v>
      </c>
      <c r="G128" s="19">
        <f t="shared" ref="G128:J128" si="52">SUM(G121:G127)</f>
        <v>31.099999999999994</v>
      </c>
      <c r="H128" s="19">
        <f t="shared" si="52"/>
        <v>34.799999999999997</v>
      </c>
      <c r="I128" s="19">
        <f t="shared" si="52"/>
        <v>50.7</v>
      </c>
      <c r="J128" s="19">
        <f t="shared" si="52"/>
        <v>640</v>
      </c>
      <c r="K128" s="25"/>
      <c r="L128" s="19">
        <f t="shared" ref="L128" si="53">SUM(L121:L127)</f>
        <v>0</v>
      </c>
    </row>
    <row r="129" spans="1:12" ht="15">
      <c r="A129" s="14"/>
      <c r="B129" s="15"/>
      <c r="C129" s="11"/>
      <c r="D129" s="18" t="s">
        <v>33</v>
      </c>
      <c r="E129" s="9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customHeight="1" thickBot="1">
      <c r="A138" s="33">
        <f>A120</f>
        <v>2</v>
      </c>
      <c r="B138" s="33">
        <f>B120</f>
        <v>2</v>
      </c>
      <c r="C138" s="51" t="s">
        <v>4</v>
      </c>
      <c r="D138" s="6"/>
      <c r="E138" s="42"/>
      <c r="F138" s="19">
        <f>SUM(F129:F137)</f>
        <v>0</v>
      </c>
      <c r="G138" s="19">
        <f t="shared" ref="G138:J138" si="54">SUM(G129:G137)</f>
        <v>0</v>
      </c>
      <c r="H138" s="19">
        <f t="shared" si="54"/>
        <v>0</v>
      </c>
      <c r="I138" s="19">
        <f t="shared" si="54"/>
        <v>0</v>
      </c>
      <c r="J138" s="19">
        <f t="shared" si="54"/>
        <v>0</v>
      </c>
      <c r="K138" s="25"/>
      <c r="L138" s="19">
        <f t="shared" ref="L138" si="55">SUM(L129:L137)</f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18" t="s">
        <v>33</v>
      </c>
      <c r="E139" s="9"/>
      <c r="F139" s="32">
        <f>F128+F138</f>
        <v>570</v>
      </c>
      <c r="G139" s="32">
        <f t="shared" ref="G139" si="56">G128+G138</f>
        <v>31.099999999999994</v>
      </c>
      <c r="H139" s="32">
        <f t="shared" ref="H139" si="57">H128+H138</f>
        <v>34.799999999999997</v>
      </c>
      <c r="I139" s="32">
        <f t="shared" ref="I139" si="58">I128+I138</f>
        <v>50.7</v>
      </c>
      <c r="J139" s="32">
        <f t="shared" ref="J139:L139" si="59">J128+J138</f>
        <v>640</v>
      </c>
      <c r="K139" s="32"/>
      <c r="L139" s="32">
        <f t="shared" si="59"/>
        <v>0</v>
      </c>
    </row>
    <row r="140" spans="1:12" ht="15.75" thickBot="1">
      <c r="A140" s="23"/>
      <c r="B140" s="15"/>
      <c r="C140" s="11"/>
      <c r="D140" s="65"/>
      <c r="E140" s="31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5" t="s">
        <v>21</v>
      </c>
      <c r="E141" s="58" t="s">
        <v>83</v>
      </c>
      <c r="F141" s="59" t="s">
        <v>58</v>
      </c>
      <c r="G141" s="59">
        <v>5.2</v>
      </c>
      <c r="H141" s="59">
        <v>5.9</v>
      </c>
      <c r="I141" s="62">
        <v>24</v>
      </c>
      <c r="J141" s="59">
        <v>168.9</v>
      </c>
      <c r="K141" s="44" t="s">
        <v>96</v>
      </c>
      <c r="L141" s="43"/>
    </row>
    <row r="142" spans="1:12" ht="15.75" customHeight="1">
      <c r="A142" s="23"/>
      <c r="B142" s="15"/>
      <c r="C142" s="11"/>
      <c r="D142" s="7" t="s">
        <v>22</v>
      </c>
      <c r="E142" s="60" t="s">
        <v>84</v>
      </c>
      <c r="F142" s="61" t="s">
        <v>58</v>
      </c>
      <c r="G142" s="61" t="s">
        <v>85</v>
      </c>
      <c r="H142" s="61">
        <v>3.5</v>
      </c>
      <c r="I142" s="64">
        <v>11.2</v>
      </c>
      <c r="J142" s="61">
        <v>86</v>
      </c>
      <c r="K142" s="44" t="s">
        <v>97</v>
      </c>
      <c r="L142" s="43"/>
    </row>
    <row r="143" spans="1:12" ht="15">
      <c r="A143" s="23"/>
      <c r="B143" s="15"/>
      <c r="C143" s="11"/>
      <c r="D143" s="7" t="s">
        <v>23</v>
      </c>
      <c r="E143" s="60" t="s">
        <v>45</v>
      </c>
      <c r="F143" s="61" t="s">
        <v>60</v>
      </c>
      <c r="G143" s="61">
        <v>3.4</v>
      </c>
      <c r="H143" s="61">
        <v>0.4</v>
      </c>
      <c r="I143" s="64">
        <v>22.1</v>
      </c>
      <c r="J143" s="61">
        <v>105.5</v>
      </c>
      <c r="K143" s="44" t="s">
        <v>98</v>
      </c>
      <c r="L143" s="43"/>
    </row>
    <row r="144" spans="1:12" ht="15.75" thickBot="1">
      <c r="A144" s="23"/>
      <c r="B144" s="15"/>
      <c r="C144" s="11"/>
      <c r="D144" s="7" t="s">
        <v>23</v>
      </c>
      <c r="E144" s="60" t="s">
        <v>55</v>
      </c>
      <c r="F144" s="61" t="s">
        <v>60</v>
      </c>
      <c r="G144" s="61">
        <v>3</v>
      </c>
      <c r="H144" s="61">
        <v>0.5</v>
      </c>
      <c r="I144" s="64">
        <v>15</v>
      </c>
      <c r="J144" s="61">
        <v>76.900000000000006</v>
      </c>
      <c r="K144" s="44" t="s">
        <v>46</v>
      </c>
      <c r="L144" s="43"/>
    </row>
    <row r="145" spans="1:12" ht="15">
      <c r="A145" s="23"/>
      <c r="B145" s="15"/>
      <c r="C145" s="11"/>
      <c r="D145" s="7" t="s">
        <v>24</v>
      </c>
      <c r="E145" s="58" t="s">
        <v>62</v>
      </c>
      <c r="F145" s="59" t="s">
        <v>56</v>
      </c>
      <c r="G145" s="59">
        <v>0.75</v>
      </c>
      <c r="H145" s="59">
        <v>0</v>
      </c>
      <c r="I145" s="62">
        <v>11</v>
      </c>
      <c r="J145" s="59">
        <v>47.3</v>
      </c>
      <c r="K145" s="44" t="s">
        <v>46</v>
      </c>
      <c r="L145" s="43"/>
    </row>
    <row r="146" spans="1:12" ht="15">
      <c r="A146" s="24"/>
      <c r="B146" s="17"/>
      <c r="C146" s="8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6"/>
      <c r="E147" s="42"/>
      <c r="F147" s="19">
        <v>590</v>
      </c>
      <c r="G147" s="19">
        <f t="shared" ref="G147:J147" si="60">SUM(G140:G146)</f>
        <v>12.35</v>
      </c>
      <c r="H147" s="19">
        <f t="shared" si="60"/>
        <v>10.3</v>
      </c>
      <c r="I147" s="19">
        <f t="shared" si="60"/>
        <v>83.300000000000011</v>
      </c>
      <c r="J147" s="19">
        <f t="shared" si="60"/>
        <v>484.59999999999997</v>
      </c>
      <c r="K147" s="25"/>
      <c r="L147" s="19">
        <f t="shared" ref="L147" si="61">SUM(L140:L146)</f>
        <v>0</v>
      </c>
    </row>
    <row r="148" spans="1:12" ht="15">
      <c r="A148" s="23"/>
      <c r="B148" s="15"/>
      <c r="C148" s="11"/>
      <c r="D148" s="18" t="s">
        <v>33</v>
      </c>
      <c r="E148" s="9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customHeight="1" thickBot="1">
      <c r="A157" s="29">
        <f>A139</f>
        <v>2</v>
      </c>
      <c r="B157" s="30">
        <f>B139</f>
        <v>3</v>
      </c>
      <c r="C157" s="51" t="s">
        <v>4</v>
      </c>
      <c r="D157" s="6"/>
      <c r="E157" s="42"/>
      <c r="F157" s="19">
        <f>SUM(F148:F156)</f>
        <v>0</v>
      </c>
      <c r="G157" s="19">
        <f t="shared" ref="G157:J157" si="62">SUM(G148:G156)</f>
        <v>0</v>
      </c>
      <c r="H157" s="19">
        <f t="shared" si="62"/>
        <v>0</v>
      </c>
      <c r="I157" s="19">
        <f t="shared" si="62"/>
        <v>0</v>
      </c>
      <c r="J157" s="19">
        <f t="shared" si="62"/>
        <v>0</v>
      </c>
      <c r="K157" s="25"/>
      <c r="L157" s="19">
        <f t="shared" ref="L157" si="63">SUM(L148:L156)</f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18" t="s">
        <v>33</v>
      </c>
      <c r="E158" s="9"/>
      <c r="F158" s="32">
        <f>F147+F157</f>
        <v>590</v>
      </c>
      <c r="G158" s="32">
        <f t="shared" ref="G158" si="64">G147+G157</f>
        <v>12.35</v>
      </c>
      <c r="H158" s="32">
        <f t="shared" ref="H158" si="65">H147+H157</f>
        <v>10.3</v>
      </c>
      <c r="I158" s="32">
        <f t="shared" ref="I158" si="66">I147+I157</f>
        <v>83.300000000000011</v>
      </c>
      <c r="J158" s="32">
        <f t="shared" ref="J158:L158" si="67">J147+J157</f>
        <v>484.59999999999997</v>
      </c>
      <c r="K158" s="32"/>
      <c r="L158" s="32">
        <f t="shared" si="67"/>
        <v>0</v>
      </c>
    </row>
    <row r="159" spans="1:12" ht="15.75" thickBot="1">
      <c r="A159" s="23"/>
      <c r="B159" s="15"/>
      <c r="C159" s="11"/>
      <c r="D159" s="65"/>
      <c r="E159" s="31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5" t="s">
        <v>21</v>
      </c>
      <c r="E160" s="58" t="s">
        <v>86</v>
      </c>
      <c r="F160" s="59">
        <v>150</v>
      </c>
      <c r="G160" s="59">
        <v>6.1</v>
      </c>
      <c r="H160" s="59">
        <v>6.9</v>
      </c>
      <c r="I160" s="62">
        <v>29</v>
      </c>
      <c r="J160" s="59">
        <v>202.7</v>
      </c>
      <c r="K160" s="44" t="s">
        <v>89</v>
      </c>
      <c r="L160" s="43"/>
    </row>
    <row r="161" spans="1:12" ht="15">
      <c r="A161" s="23"/>
      <c r="B161" s="15"/>
      <c r="C161" s="11"/>
      <c r="D161" s="7" t="s">
        <v>22</v>
      </c>
      <c r="E161" s="60" t="s">
        <v>87</v>
      </c>
      <c r="F161" s="61">
        <v>200</v>
      </c>
      <c r="G161" s="61">
        <v>0.2</v>
      </c>
      <c r="H161" s="61">
        <v>0</v>
      </c>
      <c r="I161" s="64">
        <v>6.4</v>
      </c>
      <c r="J161" s="61">
        <v>26.8</v>
      </c>
      <c r="K161" s="44" t="s">
        <v>44</v>
      </c>
      <c r="L161" s="43"/>
    </row>
    <row r="162" spans="1:12" ht="15">
      <c r="A162" s="23"/>
      <c r="B162" s="15"/>
      <c r="C162" s="11"/>
      <c r="D162" s="7" t="s">
        <v>23</v>
      </c>
      <c r="E162" s="60" t="s">
        <v>45</v>
      </c>
      <c r="F162" s="61">
        <v>45</v>
      </c>
      <c r="G162" s="61">
        <v>3.4</v>
      </c>
      <c r="H162" s="61">
        <v>0.4</v>
      </c>
      <c r="I162" s="64">
        <v>22.1</v>
      </c>
      <c r="J162" s="61">
        <v>105.5</v>
      </c>
      <c r="K162" s="44" t="s">
        <v>46</v>
      </c>
      <c r="L162" s="43"/>
    </row>
    <row r="163" spans="1:12" ht="15.75" thickBot="1">
      <c r="A163" s="23"/>
      <c r="B163" s="15"/>
      <c r="C163" s="11"/>
      <c r="D163" s="7"/>
      <c r="E163" s="60" t="s">
        <v>55</v>
      </c>
      <c r="F163" s="61">
        <v>45</v>
      </c>
      <c r="G163" s="61">
        <v>3</v>
      </c>
      <c r="H163" s="61">
        <v>0.5</v>
      </c>
      <c r="I163" s="64">
        <v>15</v>
      </c>
      <c r="J163" s="61">
        <v>76.900000000000006</v>
      </c>
      <c r="K163" s="44" t="s">
        <v>46</v>
      </c>
      <c r="L163" s="43"/>
    </row>
    <row r="164" spans="1:12" ht="15">
      <c r="A164" s="23"/>
      <c r="B164" s="15"/>
      <c r="C164" s="11"/>
      <c r="D164" s="7" t="s">
        <v>24</v>
      </c>
      <c r="E164" s="58" t="s">
        <v>48</v>
      </c>
      <c r="F164" s="59">
        <v>100</v>
      </c>
      <c r="G164" s="59">
        <v>0.8</v>
      </c>
      <c r="H164" s="59">
        <v>0.2</v>
      </c>
      <c r="I164" s="62">
        <v>7.5</v>
      </c>
      <c r="J164" s="43">
        <v>35</v>
      </c>
      <c r="K164" s="44" t="s">
        <v>46</v>
      </c>
      <c r="L164" s="43"/>
    </row>
    <row r="165" spans="1:12" ht="15">
      <c r="A165" s="24"/>
      <c r="B165" s="17"/>
      <c r="C165" s="8"/>
      <c r="D165" s="6"/>
      <c r="E165" s="74" t="s">
        <v>88</v>
      </c>
      <c r="F165" s="75">
        <v>10</v>
      </c>
      <c r="G165" s="75">
        <v>0.1</v>
      </c>
      <c r="H165" s="75">
        <v>7.3</v>
      </c>
      <c r="I165" s="76">
        <v>0.1</v>
      </c>
      <c r="J165" s="43">
        <v>66</v>
      </c>
      <c r="K165" s="44" t="s">
        <v>90</v>
      </c>
      <c r="L165" s="43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6"/>
      <c r="E166" s="42"/>
      <c r="F166" s="19">
        <f>SUM(F159:F165)</f>
        <v>550</v>
      </c>
      <c r="G166" s="19">
        <f t="shared" ref="G166:J166" si="68">SUM(G159:G165)</f>
        <v>13.6</v>
      </c>
      <c r="H166" s="19">
        <f t="shared" si="68"/>
        <v>15.3</v>
      </c>
      <c r="I166" s="19">
        <f t="shared" si="68"/>
        <v>80.099999999999994</v>
      </c>
      <c r="J166" s="19">
        <f t="shared" si="68"/>
        <v>512.9</v>
      </c>
      <c r="K166" s="25"/>
      <c r="L166" s="19">
        <f t="shared" ref="L166" si="69">SUM(L159:L165)</f>
        <v>0</v>
      </c>
    </row>
    <row r="167" spans="1:12" ht="15">
      <c r="A167" s="23"/>
      <c r="B167" s="15"/>
      <c r="C167" s="11"/>
      <c r="D167" s="18" t="s">
        <v>33</v>
      </c>
      <c r="E167" s="9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customHeight="1" thickBot="1">
      <c r="A176" s="29">
        <f>A158</f>
        <v>2</v>
      </c>
      <c r="B176" s="30">
        <f>B158</f>
        <v>4</v>
      </c>
      <c r="C176" s="51" t="s">
        <v>4</v>
      </c>
      <c r="D176" s="6"/>
      <c r="E176" s="42"/>
      <c r="F176" s="19">
        <f>SUM(F167:F175)</f>
        <v>0</v>
      </c>
      <c r="G176" s="19">
        <f t="shared" ref="G176:J176" si="70">SUM(G167:G175)</f>
        <v>0</v>
      </c>
      <c r="H176" s="19">
        <f t="shared" si="70"/>
        <v>0</v>
      </c>
      <c r="I176" s="19">
        <f t="shared" si="70"/>
        <v>0</v>
      </c>
      <c r="J176" s="19">
        <f t="shared" si="70"/>
        <v>0</v>
      </c>
      <c r="K176" s="25"/>
      <c r="L176" s="19">
        <f t="shared" ref="L176" si="71">SUM(L167:L175)</f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18" t="s">
        <v>33</v>
      </c>
      <c r="E177" s="9"/>
      <c r="F177" s="32">
        <f>F166+F176</f>
        <v>550</v>
      </c>
      <c r="G177" s="32">
        <f t="shared" ref="G177" si="72">G166+G176</f>
        <v>13.6</v>
      </c>
      <c r="H177" s="32">
        <f t="shared" ref="H177" si="73">H166+H176</f>
        <v>15.3</v>
      </c>
      <c r="I177" s="32">
        <f t="shared" ref="I177" si="74">I166+I176</f>
        <v>80.099999999999994</v>
      </c>
      <c r="J177" s="32">
        <f t="shared" ref="J177:L177" si="75">J166+J176</f>
        <v>512.9</v>
      </c>
      <c r="K177" s="32"/>
      <c r="L177" s="32">
        <f t="shared" si="75"/>
        <v>0</v>
      </c>
    </row>
    <row r="178" spans="1:12" ht="15.75" thickBot="1">
      <c r="A178" s="23"/>
      <c r="B178" s="15"/>
      <c r="C178" s="11"/>
      <c r="D178" s="65"/>
      <c r="E178" s="31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5" t="s">
        <v>21</v>
      </c>
      <c r="E179" s="58" t="s">
        <v>71</v>
      </c>
      <c r="F179" s="59" t="s">
        <v>72</v>
      </c>
      <c r="G179" s="59">
        <v>12.8</v>
      </c>
      <c r="H179" s="59">
        <v>18</v>
      </c>
      <c r="I179" s="62">
        <v>3.2</v>
      </c>
      <c r="J179" s="43">
        <v>226</v>
      </c>
      <c r="K179" s="44" t="s">
        <v>95</v>
      </c>
      <c r="L179" s="43"/>
    </row>
    <row r="180" spans="1:12" ht="15.75" thickBot="1">
      <c r="A180" s="23"/>
      <c r="B180" s="15"/>
      <c r="C180" s="11"/>
      <c r="D180" s="6"/>
      <c r="E180" s="55" t="s">
        <v>91</v>
      </c>
      <c r="F180" s="56" t="s">
        <v>92</v>
      </c>
      <c r="G180" s="56">
        <v>0.9</v>
      </c>
      <c r="H180" s="56">
        <v>0.1</v>
      </c>
      <c r="I180" s="57">
        <v>1.8</v>
      </c>
      <c r="J180" s="43">
        <v>11</v>
      </c>
      <c r="K180" s="44" t="s">
        <v>94</v>
      </c>
      <c r="L180" s="43"/>
    </row>
    <row r="181" spans="1:12" ht="15">
      <c r="A181" s="23"/>
      <c r="B181" s="15"/>
      <c r="C181" s="11"/>
      <c r="D181" s="7" t="s">
        <v>22</v>
      </c>
      <c r="E181" s="60" t="s">
        <v>93</v>
      </c>
      <c r="F181" s="61" t="s">
        <v>58</v>
      </c>
      <c r="G181" s="61">
        <v>1.6</v>
      </c>
      <c r="H181" s="61">
        <v>1.1000000000000001</v>
      </c>
      <c r="I181" s="64">
        <v>8.6</v>
      </c>
      <c r="J181" s="61">
        <v>50.9</v>
      </c>
      <c r="K181" s="44" t="s">
        <v>65</v>
      </c>
      <c r="L181" s="43"/>
    </row>
    <row r="182" spans="1:12" ht="15">
      <c r="A182" s="23"/>
      <c r="B182" s="15"/>
      <c r="C182" s="11"/>
      <c r="D182" s="7" t="s">
        <v>23</v>
      </c>
      <c r="E182" s="60" t="s">
        <v>45</v>
      </c>
      <c r="F182" s="61" t="s">
        <v>60</v>
      </c>
      <c r="G182" s="61">
        <v>45</v>
      </c>
      <c r="H182" s="61">
        <v>3.4</v>
      </c>
      <c r="I182" s="64">
        <v>0.4</v>
      </c>
      <c r="J182" s="61">
        <v>105.5</v>
      </c>
      <c r="K182" s="44" t="s">
        <v>46</v>
      </c>
      <c r="L182" s="43"/>
    </row>
    <row r="183" spans="1:12" ht="15">
      <c r="A183" s="23"/>
      <c r="B183" s="15"/>
      <c r="C183" s="11"/>
      <c r="D183" s="7"/>
      <c r="E183" s="60" t="s">
        <v>55</v>
      </c>
      <c r="F183" s="61" t="s">
        <v>61</v>
      </c>
      <c r="G183" s="61">
        <v>2.2999999999999998</v>
      </c>
      <c r="H183" s="61">
        <v>0.4</v>
      </c>
      <c r="I183" s="64">
        <v>11.7</v>
      </c>
      <c r="J183" s="61">
        <v>59.8</v>
      </c>
      <c r="K183" s="44" t="s">
        <v>46</v>
      </c>
      <c r="L183" s="43"/>
    </row>
    <row r="184" spans="1:12" ht="15.75" customHeight="1" thickBot="1">
      <c r="A184" s="24"/>
      <c r="B184" s="17"/>
      <c r="C184" s="8"/>
      <c r="D184" s="7"/>
      <c r="E184" s="83" t="s">
        <v>88</v>
      </c>
      <c r="F184" s="84" t="s">
        <v>69</v>
      </c>
      <c r="G184" s="84">
        <v>0.1</v>
      </c>
      <c r="H184" s="84">
        <v>7.3</v>
      </c>
      <c r="I184" s="85">
        <v>0.1</v>
      </c>
      <c r="J184" s="61">
        <v>66.099999999999994</v>
      </c>
      <c r="K184" s="44" t="s">
        <v>90</v>
      </c>
      <c r="L184" s="43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24</v>
      </c>
      <c r="E185" s="58" t="s">
        <v>62</v>
      </c>
      <c r="F185" s="59" t="s">
        <v>56</v>
      </c>
      <c r="G185" s="59">
        <v>1.6</v>
      </c>
      <c r="H185" s="59">
        <v>0.6</v>
      </c>
      <c r="I185" s="62">
        <v>21</v>
      </c>
      <c r="J185" s="43">
        <v>95</v>
      </c>
      <c r="K185" s="44" t="s">
        <v>46</v>
      </c>
      <c r="L185" s="43"/>
    </row>
    <row r="186" spans="1:12" ht="15">
      <c r="A186" s="23"/>
      <c r="B186" s="15"/>
      <c r="C186" s="11"/>
      <c r="D186" s="6"/>
      <c r="E186" s="42"/>
      <c r="F186" s="19">
        <v>560</v>
      </c>
      <c r="G186" s="19">
        <f>SUM(G178:G185)</f>
        <v>64.3</v>
      </c>
      <c r="H186" s="19">
        <f>SUM(H178:H185)</f>
        <v>30.900000000000002</v>
      </c>
      <c r="I186" s="19">
        <f>SUM(I178:I185)</f>
        <v>46.8</v>
      </c>
      <c r="J186" s="19">
        <f>SUM(J178:J185)</f>
        <v>614.29999999999995</v>
      </c>
      <c r="K186" s="25"/>
      <c r="L186" s="19">
        <f>SUM(L178:L185)</f>
        <v>0</v>
      </c>
    </row>
    <row r="187" spans="1:12" ht="15">
      <c r="A187" s="23"/>
      <c r="B187" s="15"/>
      <c r="C187" s="11"/>
      <c r="D187" s="18" t="s">
        <v>33</v>
      </c>
      <c r="E187" s="9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83"/>
      <c r="F191" s="84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customHeight="1" thickBot="1">
      <c r="A195" s="29">
        <f>A177</f>
        <v>2</v>
      </c>
      <c r="B195" s="30">
        <f>B177</f>
        <v>5</v>
      </c>
      <c r="C195" s="51" t="s">
        <v>4</v>
      </c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3.5" customHeight="1" thickBot="1">
      <c r="A196" s="27"/>
      <c r="B196" s="28"/>
      <c r="C196" s="66" t="s">
        <v>5</v>
      </c>
      <c r="D196" s="6"/>
      <c r="E196" s="42"/>
      <c r="F196" s="19">
        <f>SUM(F187:F195)</f>
        <v>0</v>
      </c>
      <c r="G196" s="19">
        <f t="shared" ref="G196:J196" si="76">SUM(G187:G195)</f>
        <v>0</v>
      </c>
      <c r="H196" s="19">
        <f t="shared" si="76"/>
        <v>0</v>
      </c>
      <c r="I196" s="19">
        <f t="shared" si="76"/>
        <v>0</v>
      </c>
      <c r="J196" s="19">
        <f t="shared" si="76"/>
        <v>0</v>
      </c>
      <c r="K196" s="25"/>
      <c r="L196" s="19">
        <f t="shared" ref="L196" si="77">SUM(L187:L195)</f>
        <v>0</v>
      </c>
    </row>
    <row r="197" spans="1:12" ht="15.75" thickBot="1">
      <c r="D197" s="18" t="s">
        <v>33</v>
      </c>
      <c r="E197" s="9"/>
      <c r="F197" s="32">
        <f>F186+F196</f>
        <v>560</v>
      </c>
      <c r="G197" s="32">
        <f t="shared" ref="G197" si="78">G186+G196</f>
        <v>64.3</v>
      </c>
      <c r="H197" s="32">
        <f t="shared" ref="H197" si="79">H186+H196</f>
        <v>30.900000000000002</v>
      </c>
      <c r="I197" s="32">
        <f t="shared" ref="I197" si="80">I186+I196</f>
        <v>46.8</v>
      </c>
      <c r="J197" s="32">
        <f t="shared" ref="J197:L197" si="81">J186+J196</f>
        <v>614.29999999999995</v>
      </c>
      <c r="K197" s="32"/>
      <c r="L197" s="32">
        <f t="shared" si="81"/>
        <v>0</v>
      </c>
    </row>
    <row r="198" spans="1:12" ht="13.5" thickBot="1">
      <c r="D198" s="65"/>
      <c r="E198" s="31"/>
      <c r="F198" s="34">
        <f>(F24+F43+F62+F81+F99+F120+F139+F158+F177+F197)/(IF(F24=0,0,1)+IF(F43=0,0,1)+IF(F62=0,0,1)+IF(F81=0,0,1)+IF(F99=0,0,1)+IF(F120=0,0,1)+IF(F139=0,0,1)+IF(F158=0,0,1)+IF(F177=0,0,1)+IF(F197=0,0,1))</f>
        <v>548</v>
      </c>
      <c r="G198" s="34">
        <f>(G24+G43+G62+G81+G99+G120+G139+G158+G177+G197)/(IF(G24=0,0,1)+IF(G43=0,0,1)+IF(G62=0,0,1)+IF(G81=0,0,1)+IF(G99=0,0,1)+IF(G120=0,0,1)+IF(G139=0,0,1)+IF(G158=0,0,1)+IF(G177=0,0,1)+IF(G197=0,0,1))</f>
        <v>24.774999999999999</v>
      </c>
      <c r="H198" s="34">
        <f>(H24+H43+H62+H81+H99+H120+H139+H158+H177+H197)/(IF(H24=0,0,1)+IF(H43=0,0,1)+IF(H62=0,0,1)+IF(H81=0,0,1)+IF(H99=0,0,1)+IF(H120=0,0,1)+IF(H139=0,0,1)+IF(H158=0,0,1)+IF(H177=0,0,1)+IF(H197=0,0,1))</f>
        <v>20.158000000000001</v>
      </c>
      <c r="I198" s="34">
        <f>(I24+I43+I62+I81+I99+I120+I139+I158+I177+I197)/(IF(I24=0,0,1)+IF(I43=0,0,1)+IF(I62=0,0,1)+IF(I81=0,0,1)+IF(I99=0,0,1)+IF(I120=0,0,1)+IF(I139=0,0,1)+IF(I158=0,0,1)+IF(I177=0,0,1)+IF(I197=0,0,1))</f>
        <v>63.879999999999995</v>
      </c>
      <c r="J198" s="34">
        <f>(J24+J43+J62+J81+J99+J120+J139+J158+J177+J197)/(IF(J24=0,0,1)+IF(J43=0,0,1)+IF(J62=0,0,1)+IF(J81=0,0,1)+IF(J99=0,0,1)+IF(J120=0,0,1)+IF(J139=0,0,1)+IF(J158=0,0,1)+IF(J177=0,0,1)+IF(J197=0,0,1))</f>
        <v>560.66999999999996</v>
      </c>
      <c r="K198" s="34"/>
      <c r="L198" s="34" t="e">
        <f>(L24+L43+L62+L81+L99+L120+L139+L158+L177+L197)/(IF(L24=0,0,1)+IF(L43=0,0,1)+IF(L62=0,0,1)+IF(L81=0,0,1)+IF(L99=0,0,1)+IF(L120=0,0,1)+IF(L139=0,0,1)+IF(L158=0,0,1)+IF(L177=0,0,1)+IF(L197=0,0,1))</f>
        <v>#DIV/0!</v>
      </c>
    </row>
    <row r="199" spans="1:12" ht="13.5" thickBot="1">
      <c r="D199" s="67"/>
      <c r="E199" s="68"/>
    </row>
  </sheetData>
  <mergeCells count="6">
    <mergeCell ref="C62:D62"/>
    <mergeCell ref="C24:D24"/>
    <mergeCell ref="C1:E1"/>
    <mergeCell ref="H1:K1"/>
    <mergeCell ref="H2:K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2023-11-22T11:03:38Z</dcterms:modified>
</cp:coreProperties>
</file>